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הלל יפה\מכרזים 2025\01-2025קוגנרציה\שאלות הבהרה\מסמכים למענה\"/>
    </mc:Choice>
  </mc:AlternateContent>
  <bookViews>
    <workbookView xWindow="0" yWindow="0" windowWidth="23040" windowHeight="8124"/>
  </bookViews>
  <sheets>
    <sheet name="גיליון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H15" i="1"/>
  <c r="I4" i="1"/>
  <c r="I5" i="1"/>
  <c r="I6" i="1"/>
  <c r="I7" i="1"/>
  <c r="I8" i="1"/>
  <c r="I9" i="1"/>
  <c r="I10" i="1"/>
  <c r="I11" i="1"/>
  <c r="I12" i="1"/>
  <c r="I13" i="1"/>
  <c r="I14" i="1"/>
  <c r="I3" i="1"/>
  <c r="H4" i="1"/>
  <c r="H5" i="1"/>
  <c r="H6" i="1"/>
  <c r="H7" i="1"/>
  <c r="H8" i="1"/>
  <c r="H9" i="1"/>
  <c r="H10" i="1"/>
  <c r="H11" i="1"/>
  <c r="H12" i="1"/>
  <c r="H13" i="1"/>
  <c r="H14" i="1"/>
  <c r="H3" i="1"/>
  <c r="D15" i="1"/>
  <c r="B15" i="1"/>
</calcChain>
</file>

<file path=xl/sharedStrings.xml><?xml version="1.0" encoding="utf-8"?>
<sst xmlns="http://schemas.openxmlformats.org/spreadsheetml/2006/main" count="25" uniqueCount="14">
  <si>
    <t>צריכת מים חמים וקיטור 2023</t>
  </si>
  <si>
    <t>חודש</t>
  </si>
  <si>
    <t>מים חמים מ"ק</t>
  </si>
  <si>
    <t>קיטור טון</t>
  </si>
  <si>
    <t>סה"כ</t>
  </si>
  <si>
    <t>טמפראטורה מים חמים</t>
  </si>
  <si>
    <r>
      <t xml:space="preserve">56/50 </t>
    </r>
    <r>
      <rPr>
        <sz val="11"/>
        <color theme="1"/>
        <rFont val="Arial"/>
        <family val="2"/>
      </rPr>
      <t>ºC</t>
    </r>
  </si>
  <si>
    <t>מס ימים בחודש</t>
  </si>
  <si>
    <t>צריכה יומית מים חמים</t>
  </si>
  <si>
    <t>צריכה יומים טון קירטור</t>
  </si>
  <si>
    <t>יום ממוצע</t>
  </si>
  <si>
    <t>שעות הצריכה 07:00 עד 21:00</t>
  </si>
  <si>
    <t xml:space="preserve">תוספת - בנוסף לאנרגיה הרשומה לעיל קיימת אנרגיה תרמית  שנתית נוספת של כ- 4074 מיליון קילו קלוריות אשר כיום מיוצרת מדוודי הסקה </t>
  </si>
  <si>
    <t>רוב הצריכה הנ"ל הינה במהלך חודשי החורף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</si>
</sst>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 applyAlignment="1">
      <alignment horizontal="right" indent="4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right" indent="2"/>
    </xf>
    <xf numFmtId="0" fontId="0" fillId="0" borderId="8" xfId="0" applyBorder="1" applyAlignment="1">
      <alignment horizontal="right" indent="2"/>
    </xf>
    <xf numFmtId="0" fontId="0" fillId="0" borderId="10" xfId="0" applyBorder="1" applyAlignment="1">
      <alignment horizontal="right" indent="3"/>
    </xf>
    <xf numFmtId="0" fontId="0" fillId="0" borderId="8" xfId="0" applyBorder="1" applyAlignment="1">
      <alignment horizontal="right" indent="3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9" xfId="0" applyFill="1" applyBorder="1"/>
    <xf numFmtId="0" fontId="0" fillId="2" borderId="11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0" xfId="0" applyAlignment="1">
      <alignment wrapText="1"/>
    </xf>
    <xf numFmtId="0" fontId="0" fillId="0" borderId="2" xfId="0" applyBorder="1"/>
    <xf numFmtId="0" fontId="0" fillId="0" borderId="17" xfId="0" applyBorder="1" applyAlignment="1">
      <alignment horizontal="center"/>
    </xf>
    <xf numFmtId="0" fontId="0" fillId="2" borderId="1" xfId="0" applyFill="1" applyBorder="1"/>
    <xf numFmtId="0" fontId="0" fillId="0" borderId="16" xfId="0" applyBorder="1" applyAlignment="1">
      <alignment wrapText="1"/>
    </xf>
    <xf numFmtId="0" fontId="0" fillId="0" borderId="16" xfId="0" applyBorder="1"/>
    <xf numFmtId="2" fontId="0" fillId="0" borderId="16" xfId="0" applyNumberFormat="1" applyBorder="1"/>
    <xf numFmtId="0" fontId="2" fillId="3" borderId="0" xfId="0" applyFont="1" applyFill="1"/>
    <xf numFmtId="0" fontId="0" fillId="3" borderId="0" xfId="0" applyFill="1"/>
    <xf numFmtId="3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rightToLeft="1" tabSelected="1" zoomScale="85" zoomScaleNormal="85" workbookViewId="0">
      <selection activeCell="K20" sqref="K20"/>
    </sheetView>
  </sheetViews>
  <sheetFormatPr defaultRowHeight="13.8" x14ac:dyDescent="0.25"/>
  <cols>
    <col min="6" max="6" width="20.69921875" customWidth="1"/>
    <col min="7" max="7" width="8.19921875" bestFit="1" customWidth="1"/>
  </cols>
  <sheetData>
    <row r="1" spans="1:10" x14ac:dyDescent="0.25">
      <c r="A1" s="1"/>
      <c r="B1" s="3" t="s">
        <v>0</v>
      </c>
      <c r="C1" s="3"/>
      <c r="D1" s="3"/>
      <c r="E1" s="3"/>
      <c r="F1" s="2"/>
    </row>
    <row r="2" spans="1:10" ht="42" thickBot="1" x14ac:dyDescent="0.3">
      <c r="A2" s="4" t="s">
        <v>1</v>
      </c>
      <c r="B2" s="5" t="s">
        <v>2</v>
      </c>
      <c r="C2" s="6"/>
      <c r="D2" s="7" t="s">
        <v>3</v>
      </c>
      <c r="E2" s="8"/>
      <c r="F2" s="22" t="s">
        <v>5</v>
      </c>
      <c r="G2" s="25" t="s">
        <v>7</v>
      </c>
      <c r="H2" s="25" t="s">
        <v>8</v>
      </c>
      <c r="I2" s="25" t="s">
        <v>9</v>
      </c>
      <c r="J2" s="21"/>
    </row>
    <row r="3" spans="1:10" ht="14.4" thickBot="1" x14ac:dyDescent="0.3">
      <c r="A3" s="13">
        <v>1</v>
      </c>
      <c r="B3" s="14">
        <v>516</v>
      </c>
      <c r="C3" s="15"/>
      <c r="D3" s="16">
        <v>240</v>
      </c>
      <c r="E3" s="15"/>
      <c r="F3" s="23" t="s">
        <v>6</v>
      </c>
      <c r="G3" s="26">
        <v>31</v>
      </c>
      <c r="H3" s="27">
        <f>B3/G3</f>
        <v>16.64516129032258</v>
      </c>
      <c r="I3" s="27">
        <f>D3/G3</f>
        <v>7.741935483870968</v>
      </c>
    </row>
    <row r="4" spans="1:10" ht="14.4" thickBot="1" x14ac:dyDescent="0.3">
      <c r="A4" s="13">
        <v>2</v>
      </c>
      <c r="B4" s="14">
        <v>599</v>
      </c>
      <c r="C4" s="15"/>
      <c r="D4" s="16">
        <v>234</v>
      </c>
      <c r="E4" s="15"/>
      <c r="F4" s="23" t="s">
        <v>6</v>
      </c>
      <c r="G4" s="26">
        <v>28</v>
      </c>
      <c r="H4" s="27">
        <f t="shared" ref="H4:H14" si="0">B4/G4</f>
        <v>21.392857142857142</v>
      </c>
      <c r="I4" s="27">
        <f t="shared" ref="I4:I14" si="1">D4/G4</f>
        <v>8.3571428571428577</v>
      </c>
    </row>
    <row r="5" spans="1:10" ht="14.4" thickBot="1" x14ac:dyDescent="0.3">
      <c r="A5" s="13">
        <v>3</v>
      </c>
      <c r="B5" s="14">
        <v>630</v>
      </c>
      <c r="C5" s="15"/>
      <c r="D5" s="16">
        <v>258</v>
      </c>
      <c r="E5" s="15"/>
      <c r="F5" s="23" t="s">
        <v>6</v>
      </c>
      <c r="G5" s="26">
        <v>31</v>
      </c>
      <c r="H5" s="27">
        <f t="shared" si="0"/>
        <v>20.322580645161292</v>
      </c>
      <c r="I5" s="27">
        <f t="shared" si="1"/>
        <v>8.32258064516129</v>
      </c>
    </row>
    <row r="6" spans="1:10" ht="14.4" thickBot="1" x14ac:dyDescent="0.3">
      <c r="A6" s="13">
        <v>4</v>
      </c>
      <c r="B6" s="14">
        <v>548</v>
      </c>
      <c r="C6" s="15"/>
      <c r="D6" s="16">
        <v>176</v>
      </c>
      <c r="E6" s="15"/>
      <c r="F6" s="23" t="s">
        <v>6</v>
      </c>
      <c r="G6" s="26">
        <v>30</v>
      </c>
      <c r="H6" s="27">
        <f t="shared" si="0"/>
        <v>18.266666666666666</v>
      </c>
      <c r="I6" s="27">
        <f t="shared" si="1"/>
        <v>5.8666666666666663</v>
      </c>
    </row>
    <row r="7" spans="1:10" ht="14.4" thickBot="1" x14ac:dyDescent="0.3">
      <c r="A7" s="13">
        <v>5</v>
      </c>
      <c r="B7" s="14">
        <v>513</v>
      </c>
      <c r="C7" s="15"/>
      <c r="D7" s="16">
        <v>229</v>
      </c>
      <c r="E7" s="15"/>
      <c r="F7" s="23" t="s">
        <v>6</v>
      </c>
      <c r="G7" s="26">
        <v>31</v>
      </c>
      <c r="H7" s="27">
        <f t="shared" si="0"/>
        <v>16.548387096774192</v>
      </c>
      <c r="I7" s="27">
        <f t="shared" si="1"/>
        <v>7.387096774193548</v>
      </c>
    </row>
    <row r="8" spans="1:10" ht="14.4" thickBot="1" x14ac:dyDescent="0.3">
      <c r="A8" s="13">
        <v>6</v>
      </c>
      <c r="B8" s="14">
        <v>493</v>
      </c>
      <c r="C8" s="15"/>
      <c r="D8" s="16">
        <v>179</v>
      </c>
      <c r="E8" s="15"/>
      <c r="F8" s="23" t="s">
        <v>6</v>
      </c>
      <c r="G8" s="26">
        <v>30</v>
      </c>
      <c r="H8" s="27">
        <f t="shared" si="0"/>
        <v>16.433333333333334</v>
      </c>
      <c r="I8" s="27">
        <f t="shared" si="1"/>
        <v>5.9666666666666668</v>
      </c>
    </row>
    <row r="9" spans="1:10" ht="14.4" thickBot="1" x14ac:dyDescent="0.3">
      <c r="A9" s="13">
        <v>7</v>
      </c>
      <c r="B9" s="14">
        <v>567</v>
      </c>
      <c r="C9" s="15"/>
      <c r="D9" s="16">
        <v>231</v>
      </c>
      <c r="E9" s="15"/>
      <c r="F9" s="23" t="s">
        <v>6</v>
      </c>
      <c r="G9" s="26">
        <v>31</v>
      </c>
      <c r="H9" s="27">
        <f t="shared" si="0"/>
        <v>18.29032258064516</v>
      </c>
      <c r="I9" s="27">
        <f t="shared" si="1"/>
        <v>7.4516129032258061</v>
      </c>
    </row>
    <row r="10" spans="1:10" ht="14.4" thickBot="1" x14ac:dyDescent="0.3">
      <c r="A10" s="13">
        <v>8</v>
      </c>
      <c r="B10" s="14">
        <v>679</v>
      </c>
      <c r="C10" s="15"/>
      <c r="D10" s="16">
        <v>224</v>
      </c>
      <c r="E10" s="15"/>
      <c r="F10" s="23" t="s">
        <v>6</v>
      </c>
      <c r="G10" s="26">
        <v>31</v>
      </c>
      <c r="H10" s="27">
        <f t="shared" si="0"/>
        <v>21.903225806451612</v>
      </c>
      <c r="I10" s="27">
        <f t="shared" si="1"/>
        <v>7.225806451612903</v>
      </c>
    </row>
    <row r="11" spans="1:10" ht="14.4" thickBot="1" x14ac:dyDescent="0.3">
      <c r="A11" s="13">
        <v>9</v>
      </c>
      <c r="B11" s="14">
        <v>563</v>
      </c>
      <c r="C11" s="15"/>
      <c r="D11" s="16">
        <v>198</v>
      </c>
      <c r="E11" s="15"/>
      <c r="F11" s="23" t="s">
        <v>6</v>
      </c>
      <c r="G11" s="26">
        <v>30</v>
      </c>
      <c r="H11" s="27">
        <f t="shared" si="0"/>
        <v>18.766666666666666</v>
      </c>
      <c r="I11" s="27">
        <f t="shared" si="1"/>
        <v>6.6</v>
      </c>
    </row>
    <row r="12" spans="1:10" ht="14.4" thickBot="1" x14ac:dyDescent="0.3">
      <c r="A12" s="13">
        <v>10</v>
      </c>
      <c r="B12" s="14">
        <v>681</v>
      </c>
      <c r="C12" s="15"/>
      <c r="D12" s="16">
        <v>214</v>
      </c>
      <c r="E12" s="15"/>
      <c r="F12" s="23" t="s">
        <v>6</v>
      </c>
      <c r="G12" s="26">
        <v>31</v>
      </c>
      <c r="H12" s="27">
        <f t="shared" si="0"/>
        <v>21.967741935483872</v>
      </c>
      <c r="I12" s="27">
        <f t="shared" si="1"/>
        <v>6.903225806451613</v>
      </c>
    </row>
    <row r="13" spans="1:10" ht="14.4" thickBot="1" x14ac:dyDescent="0.3">
      <c r="A13" s="13">
        <v>11</v>
      </c>
      <c r="B13" s="14">
        <v>527</v>
      </c>
      <c r="C13" s="15"/>
      <c r="D13" s="16">
        <v>246</v>
      </c>
      <c r="E13" s="15"/>
      <c r="F13" s="23" t="s">
        <v>6</v>
      </c>
      <c r="G13" s="26">
        <v>30</v>
      </c>
      <c r="H13" s="27">
        <f t="shared" si="0"/>
        <v>17.566666666666666</v>
      </c>
      <c r="I13" s="27">
        <f t="shared" si="1"/>
        <v>8.1999999999999993</v>
      </c>
    </row>
    <row r="14" spans="1:10" ht="14.4" thickBot="1" x14ac:dyDescent="0.3">
      <c r="A14" s="17">
        <v>12</v>
      </c>
      <c r="B14" s="18">
        <v>504</v>
      </c>
      <c r="C14" s="19"/>
      <c r="D14" s="20">
        <v>302</v>
      </c>
      <c r="E14" s="19"/>
      <c r="F14" s="16" t="s">
        <v>6</v>
      </c>
      <c r="G14" s="26">
        <v>31</v>
      </c>
      <c r="H14" s="27">
        <f t="shared" si="0"/>
        <v>16.258064516129032</v>
      </c>
      <c r="I14" s="27">
        <f t="shared" si="1"/>
        <v>9.741935483870968</v>
      </c>
    </row>
    <row r="15" spans="1:10" ht="14.4" thickBot="1" x14ac:dyDescent="0.3">
      <c r="A15" s="9" t="s">
        <v>4</v>
      </c>
      <c r="B15" s="10">
        <f>SUM(B3:B14)</f>
        <v>6820</v>
      </c>
      <c r="C15" s="11"/>
      <c r="D15" s="12">
        <f>SUM(D3:D14)</f>
        <v>2731</v>
      </c>
      <c r="E15" s="11"/>
      <c r="F15" s="24"/>
      <c r="G15" s="26" t="s">
        <v>10</v>
      </c>
      <c r="H15" s="27">
        <f>SUM(H3:H14)/12</f>
        <v>18.696806195596515</v>
      </c>
      <c r="I15" s="27">
        <f>SUM(I3:I14)/12</f>
        <v>7.4803891449052742</v>
      </c>
    </row>
    <row r="17" spans="1:11" x14ac:dyDescent="0.25">
      <c r="D17" t="s">
        <v>11</v>
      </c>
    </row>
    <row r="19" spans="1:11" x14ac:dyDescent="0.25">
      <c r="A19" s="28" t="s">
        <v>12</v>
      </c>
      <c r="B19" s="29"/>
      <c r="C19" s="28"/>
      <c r="D19" s="28"/>
      <c r="E19" s="28"/>
      <c r="F19" s="28"/>
      <c r="G19" s="28"/>
      <c r="H19" s="28"/>
      <c r="I19" s="28"/>
      <c r="J19" s="28"/>
      <c r="K19" s="29"/>
    </row>
    <row r="20" spans="1:11" x14ac:dyDescent="0.25">
      <c r="A20" s="29" t="s">
        <v>13</v>
      </c>
      <c r="B20" s="29"/>
      <c r="C20" s="29"/>
      <c r="D20" s="29"/>
      <c r="E20" s="29"/>
      <c r="F20" s="30"/>
      <c r="G20" s="29"/>
      <c r="H20" s="29"/>
      <c r="I20" s="29"/>
      <c r="J20" s="29"/>
      <c r="K20" s="29"/>
    </row>
  </sheetData>
  <pageMargins left="0.70866141732283472" right="0.70866141732283472" top="0.74803149606299213" bottom="0.74803149606299213" header="0.31496062992125984" footer="0.31496062992125984"/>
  <pageSetup paperSize="9" scale="1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Hillel-Yaffe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גנאדי קויפמן</dc:creator>
  <cp:lastModifiedBy>אפרת קולטון זלמה</cp:lastModifiedBy>
  <cp:lastPrinted>2024-03-06T10:09:12Z</cp:lastPrinted>
  <dcterms:created xsi:type="dcterms:W3CDTF">2024-03-06T09:58:48Z</dcterms:created>
  <dcterms:modified xsi:type="dcterms:W3CDTF">2025-05-04T14:44:45Z</dcterms:modified>
</cp:coreProperties>
</file>